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0" i="1"/>
  <c r="D23"/>
  <c r="N7" l="1"/>
  <c r="N10" s="1"/>
  <c r="B5" i="2" l="1"/>
</calcChain>
</file>

<file path=xl/sharedStrings.xml><?xml version="1.0" encoding="utf-8"?>
<sst xmlns="http://schemas.openxmlformats.org/spreadsheetml/2006/main" count="75" uniqueCount="63">
  <si>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</si>
  <si>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</si>
  <si>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</si>
  <si>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</si>
  <si>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</si>
  <si>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</si>
  <si>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</si>
  <si>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</si>
  <si>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</si>
  <si>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</si>
  <si>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</si>
  <si>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</si>
  <si>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</si>
  <si>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</si>
  <si>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</si>
  <si>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</si>
  <si>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</si>
  <si>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</si>
  <si>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</si>
  <si>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</si>
  <si>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</si>
  <si>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</si>
  <si>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</si>
  <si>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</si>
  <si>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</si>
  <si>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</si>
  <si>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</si>
  <si>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</si>
  <si>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</si>
  <si>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</si>
  <si>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</si>
  <si>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</si>
  <si>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</si>
  <si>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</si>
  <si>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</si>
  <si>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</si>
  <si>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</si>
  <si>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Уфа,Ленина 32</t>
  </si>
  <si>
    <t>НЕТБУК</t>
  </si>
  <si>
    <t>, тел. , эл.почта:</t>
  </si>
  <si>
    <t/>
  </si>
  <si>
    <t>31.12.2015</t>
  </si>
  <si>
    <t>Семенов Алексей Игоревич</t>
  </si>
  <si>
    <t>(347)251-04-51</t>
  </si>
  <si>
    <t>39938</t>
  </si>
  <si>
    <t>шт</t>
  </si>
  <si>
    <t>41651</t>
  </si>
  <si>
    <t>43874</t>
  </si>
  <si>
    <t>1 Гарантийные обязательства - 12 месяцев</t>
  </si>
  <si>
    <t xml:space="preserve">Принтер SMART 50 Single Side USB </t>
  </si>
  <si>
    <t>термопринтер Zebra GK 420 d</t>
  </si>
  <si>
    <t>1</t>
  </si>
  <si>
    <t>ноутбук Lenovo E31-70</t>
  </si>
  <si>
    <t>109</t>
  </si>
  <si>
    <t>Принтер. Назначение печать этикеток. Способ печати термальный. Разрешение 203 dpi.Макс. скорость печати 127 мм/сек. Кол-во печатных механизмов 1. Тип печатного носителя лента. Интерфейсы USB 2.0, Ethernet.Высота 152 мм. Ширина 171 мм.Глубина209 мм. Вес 1.4 кг</t>
  </si>
  <si>
    <t>Принтер. Метод печати Dye-Sublimation или термотрансфер. Полноцветная или монохромная печать в край карты. Монохромная печать.  Печать c ламинированием.Разрешение300 dpi.Скорость 22 сек. (164 карт/час) макс. 18 сек. (макс. 200 карт/час) - полноцветная печать 5 сек. (720 карт / час) - монохромная печать. Печать в край. Переворотное устройство стандартное. Количество цветов до 16,7 миллионов. Загрузчик фронтальный 100 карт (0.76 мм ISO CR-80). Выгрузчик фронтальный 40 карт (0.76 мм). Материал PVC, композитные материалы, ПЭТ, с покрытием PVC.Толщина карт (автоматически регулируется загрузчиком) 0,38 мм - 1,00 мм.</t>
  </si>
  <si>
    <t xml:space="preserve"> Ноутбук.Кофигурация:Pentium 3805U 1900 MHz/13.3"/1366x768/4.0Gb/500Gb/DVD нет/Intel GMA HD/Wi-Fi/Bluetooth/DOS)  </t>
  </si>
  <si>
    <t>8(347) 2215757</t>
  </si>
  <si>
    <t>Вычислительная и оргтехника</t>
  </si>
  <si>
    <t>Семенов А.И., +73472215757,a.semenov@bashtel.ru</t>
  </si>
  <si>
    <t>a.semenov@bashtel.ru</t>
  </si>
  <si>
    <t>Предельная стоимость лота составляет 2 768 527,45  руб. (с НДС)</t>
  </si>
  <si>
    <t>10 (десять) календарных дней с момента подписания договора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</si>
</sst>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5"/>
  <sheetViews>
    <sheetView tabSelected="1" zoomScale="75" zoomScaleNormal="75" workbookViewId="0">
      <selection activeCell="H8" sqref="H8"/>
    </sheetView>
  </sheetViews>
  <sheetFormatPr defaultRowHeight="15"/>
  <cols>
    <col min="1" max="1" width="0.85546875" customWidth="1"/>
    <col min="2" max="2" width="8.42578125" customWidth="1"/>
    <col min="3" max="3" width="8.42578125" style="12" customWidth="1"/>
    <col min="4" max="4" width="28.7109375" customWidth="1"/>
    <col min="5" max="5" width="19.5703125" style="12" customWidth="1"/>
    <col min="6" max="6" width="37.28515625" customWidth="1"/>
    <col min="13" max="13" width="17.85546875" customWidth="1"/>
    <col min="14" max="14" width="16.85546875" customWidth="1"/>
    <col min="15" max="15" width="23.140625" customWidth="1"/>
    <col min="16" max="16" width="18.7109375" customWidth="1"/>
    <col min="17" max="17" width="3.28515625" customWidth="1"/>
  </cols>
  <sheetData>
    <row r="1" spans="1:22">
      <c r="P1" s="16" t="s">
        <v>22</v>
      </c>
    </row>
    <row r="2" spans="1:22">
      <c r="B2" s="32" t="s">
        <v>11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22">
      <c r="B3" t="s">
        <v>3</v>
      </c>
      <c r="C3" s="12">
        <v>11514</v>
      </c>
      <c r="D3" s="10" t="s">
        <v>58</v>
      </c>
      <c r="E3" s="10"/>
      <c r="F3" s="15"/>
      <c r="Q3" s="6"/>
    </row>
    <row r="4" spans="1:22">
      <c r="B4" s="39" t="s">
        <v>0</v>
      </c>
      <c r="C4" s="50" t="s">
        <v>29</v>
      </c>
      <c r="D4" s="39" t="s">
        <v>24</v>
      </c>
      <c r="E4" s="50" t="s">
        <v>30</v>
      </c>
      <c r="F4" s="39" t="s">
        <v>1</v>
      </c>
      <c r="G4" s="39" t="s">
        <v>15</v>
      </c>
      <c r="H4" s="30" t="s">
        <v>16</v>
      </c>
      <c r="I4" s="30"/>
      <c r="J4" s="30"/>
      <c r="K4" s="30"/>
      <c r="L4" s="30"/>
      <c r="M4" s="42" t="s">
        <v>32</v>
      </c>
      <c r="N4" s="40" t="s">
        <v>33</v>
      </c>
      <c r="O4" s="31" t="s">
        <v>34</v>
      </c>
      <c r="P4" s="39" t="s">
        <v>2</v>
      </c>
      <c r="Q4" s="6"/>
    </row>
    <row r="5" spans="1:22" s="5" customFormat="1" ht="48.75" customHeight="1">
      <c r="B5" s="39"/>
      <c r="C5" s="51"/>
      <c r="D5" s="39"/>
      <c r="E5" s="51"/>
      <c r="F5" s="39"/>
      <c r="G5" s="39"/>
      <c r="H5" s="4" t="s">
        <v>17</v>
      </c>
      <c r="I5" s="4" t="s">
        <v>18</v>
      </c>
      <c r="J5" s="4" t="s">
        <v>19</v>
      </c>
      <c r="K5" s="4" t="s">
        <v>20</v>
      </c>
      <c r="L5" s="4" t="s">
        <v>23</v>
      </c>
      <c r="M5" s="43"/>
      <c r="N5" s="41"/>
      <c r="O5" s="31"/>
      <c r="P5" s="39"/>
    </row>
    <row r="6" spans="1:22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60.75" customHeight="1">
      <c r="A7" s="12"/>
      <c r="B7" s="11">
        <v>1</v>
      </c>
      <c r="C7" s="11" t="s">
        <v>44</v>
      </c>
      <c r="D7" s="2" t="s">
        <v>52</v>
      </c>
      <c r="E7" s="2"/>
      <c r="F7" s="2" t="s">
        <v>56</v>
      </c>
      <c r="G7" s="7" t="s">
        <v>45</v>
      </c>
      <c r="H7" s="20">
        <v>0</v>
      </c>
      <c r="I7" s="20">
        <v>0</v>
      </c>
      <c r="J7" s="20">
        <v>0</v>
      </c>
      <c r="K7" s="20" t="s">
        <v>53</v>
      </c>
      <c r="L7" s="20" t="s">
        <v>53</v>
      </c>
      <c r="M7" s="8">
        <v>20508.34</v>
      </c>
      <c r="N7" s="8">
        <f>L7*M7</f>
        <v>2235409.06</v>
      </c>
      <c r="O7" s="8">
        <v>2637782.69</v>
      </c>
      <c r="P7" s="2" t="s">
        <v>37</v>
      </c>
      <c r="Q7" s="12"/>
    </row>
    <row r="8" spans="1:22" ht="120.75" customHeight="1">
      <c r="A8" s="12"/>
      <c r="B8" s="11">
        <v>2</v>
      </c>
      <c r="C8" s="11" t="s">
        <v>46</v>
      </c>
      <c r="D8" s="2" t="s">
        <v>50</v>
      </c>
      <c r="E8" s="2"/>
      <c r="F8" s="2" t="s">
        <v>54</v>
      </c>
      <c r="G8" s="7" t="s">
        <v>45</v>
      </c>
      <c r="H8" s="20">
        <v>0</v>
      </c>
      <c r="I8" s="20">
        <v>0</v>
      </c>
      <c r="J8" s="20">
        <v>0</v>
      </c>
      <c r="K8" s="20" t="s">
        <v>51</v>
      </c>
      <c r="L8" s="20" t="s">
        <v>51</v>
      </c>
      <c r="M8" s="8">
        <v>30100.639999999999</v>
      </c>
      <c r="N8" s="8">
        <v>30100.639999999999</v>
      </c>
      <c r="O8" s="8">
        <v>35518.76</v>
      </c>
      <c r="P8" s="2" t="s">
        <v>37</v>
      </c>
      <c r="Q8" s="12"/>
    </row>
    <row r="9" spans="1:22" s="12" customFormat="1" ht="300.75" customHeight="1">
      <c r="B9" s="11">
        <v>3</v>
      </c>
      <c r="C9" s="11" t="s">
        <v>47</v>
      </c>
      <c r="D9" s="2" t="s">
        <v>49</v>
      </c>
      <c r="E9" s="2"/>
      <c r="F9" s="2" t="s">
        <v>55</v>
      </c>
      <c r="G9" s="7" t="s">
        <v>45</v>
      </c>
      <c r="H9" s="20">
        <v>0</v>
      </c>
      <c r="I9" s="20">
        <v>0</v>
      </c>
      <c r="J9" s="20">
        <v>0</v>
      </c>
      <c r="K9" s="20">
        <v>1</v>
      </c>
      <c r="L9" s="20">
        <v>1</v>
      </c>
      <c r="M9" s="8">
        <v>80700</v>
      </c>
      <c r="N9" s="8">
        <v>80700</v>
      </c>
      <c r="O9" s="8">
        <v>95226</v>
      </c>
      <c r="P9" s="2" t="s">
        <v>37</v>
      </c>
    </row>
    <row r="10" spans="1:22" s="12" customFormat="1">
      <c r="B10" s="19"/>
      <c r="C10" s="19"/>
      <c r="D10" s="13"/>
      <c r="E10" s="13"/>
      <c r="F10" s="13"/>
      <c r="G10" s="14"/>
      <c r="H10" s="14"/>
      <c r="I10" s="14"/>
      <c r="J10" s="14"/>
      <c r="K10" s="14"/>
      <c r="L10" s="14"/>
      <c r="M10" s="14"/>
      <c r="N10" s="28">
        <f>SUM($N$7:$N$9)</f>
        <v>2346209.7000000002</v>
      </c>
      <c r="O10" s="29">
        <f>O9+O8+O7</f>
        <v>2768527.45</v>
      </c>
      <c r="P10" s="3"/>
    </row>
    <row r="11" spans="1:22">
      <c r="A11" s="12"/>
      <c r="B11" s="17"/>
      <c r="C11" s="17"/>
      <c r="D11" s="18"/>
      <c r="E11" s="18"/>
      <c r="F11" s="18"/>
      <c r="G11" s="17"/>
      <c r="H11" s="17"/>
      <c r="I11" s="17"/>
      <c r="J11" s="17"/>
      <c r="K11" s="17"/>
      <c r="L11" s="17"/>
      <c r="M11" s="17"/>
      <c r="N11" s="17" t="s">
        <v>21</v>
      </c>
      <c r="O11" s="29">
        <v>422317.75</v>
      </c>
      <c r="P11" s="3"/>
      <c r="Q11" s="12"/>
    </row>
    <row r="12" spans="1:22">
      <c r="A12" s="12"/>
      <c r="B12" s="44" t="s">
        <v>61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6"/>
      <c r="Q12" s="12"/>
    </row>
    <row r="13" spans="1:22" ht="16.5" customHeight="1">
      <c r="B13" s="33" t="s">
        <v>4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5"/>
      <c r="R13" s="3"/>
      <c r="S13" s="3"/>
      <c r="T13" s="3"/>
      <c r="U13" s="3"/>
      <c r="V13" s="3"/>
    </row>
    <row r="14" spans="1:22">
      <c r="B14" s="30" t="s">
        <v>5</v>
      </c>
      <c r="C14" s="30"/>
      <c r="D14" s="30"/>
      <c r="E14" s="44" t="s">
        <v>62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</row>
    <row r="15" spans="1:22" ht="32.1" customHeight="1">
      <c r="B15" s="30" t="s">
        <v>6</v>
      </c>
      <c r="C15" s="30"/>
      <c r="D15" s="30"/>
      <c r="E15" s="47" t="s">
        <v>10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9"/>
      <c r="Q15" s="3"/>
    </row>
    <row r="16" spans="1:22" s="12" customFormat="1" ht="15" customHeight="1">
      <c r="B16" s="30" t="s">
        <v>7</v>
      </c>
      <c r="C16" s="30"/>
      <c r="D16" s="30"/>
      <c r="E16" s="44" t="s">
        <v>48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</row>
    <row r="17" spans="1:17" s="12" customFormat="1">
      <c r="B17" s="36" t="s">
        <v>26</v>
      </c>
      <c r="C17" s="37"/>
      <c r="D17" s="38"/>
      <c r="E17" s="44" t="s">
        <v>25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</row>
    <row r="18" spans="1:17">
      <c r="A18" s="12"/>
      <c r="B18" s="36" t="s">
        <v>27</v>
      </c>
      <c r="C18" s="37"/>
      <c r="D18" s="38"/>
      <c r="E18" s="44" t="s">
        <v>28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12"/>
    </row>
    <row r="19" spans="1:17" ht="19.5" customHeight="1">
      <c r="B19" s="30" t="s">
        <v>8</v>
      </c>
      <c r="C19" s="30"/>
      <c r="D19" s="30"/>
      <c r="E19" s="44" t="s">
        <v>59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</row>
    <row r="20" spans="1:17" s="12" customFormat="1" ht="19.5" customHeight="1">
      <c r="A20"/>
      <c r="B20" s="30" t="s">
        <v>9</v>
      </c>
      <c r="C20" s="30"/>
      <c r="D20" s="30"/>
      <c r="E20" s="44" t="s">
        <v>42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/>
    </row>
    <row r="21" spans="1:17" s="12" customFormat="1">
      <c r="A21" s="25"/>
      <c r="B21" s="24" t="s">
        <v>31</v>
      </c>
      <c r="C21" s="24"/>
      <c r="D21" s="24"/>
      <c r="E21" s="24"/>
      <c r="F21" s="24"/>
      <c r="G21" s="24"/>
      <c r="H21" s="24"/>
      <c r="I21" s="24"/>
      <c r="J21" s="24"/>
      <c r="K21"/>
      <c r="L21"/>
      <c r="N21"/>
      <c r="P21"/>
      <c r="Q21"/>
    </row>
    <row r="22" spans="1:17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12"/>
      <c r="L22" s="12"/>
      <c r="M22" s="12"/>
      <c r="N22" s="12"/>
      <c r="O22" s="12"/>
      <c r="P22" s="12"/>
      <c r="Q22" s="12"/>
    </row>
    <row r="23" spans="1:17">
      <c r="B23" t="s">
        <v>12</v>
      </c>
      <c r="D23" s="6" t="str">
        <f>Query2_USERN</f>
        <v>Семенов Алексей Игоревич</v>
      </c>
    </row>
    <row r="24" spans="1:17">
      <c r="B24" t="s">
        <v>13</v>
      </c>
      <c r="D24" s="6" t="s">
        <v>57</v>
      </c>
      <c r="E24" s="6"/>
    </row>
    <row r="25" spans="1:17">
      <c r="B25" t="s">
        <v>14</v>
      </c>
      <c r="D25" s="6" t="s">
        <v>60</v>
      </c>
      <c r="E25" s="6"/>
    </row>
  </sheetData>
  <mergeCells count="28">
    <mergeCell ref="C4:C5"/>
    <mergeCell ref="E4:E5"/>
    <mergeCell ref="E14:P14"/>
    <mergeCell ref="D4:D5"/>
    <mergeCell ref="P4:P5"/>
    <mergeCell ref="B12:P12"/>
    <mergeCell ref="E17:P17"/>
    <mergeCell ref="E18:P18"/>
    <mergeCell ref="E19:P19"/>
    <mergeCell ref="B16:D16"/>
    <mergeCell ref="E16:P16"/>
    <mergeCell ref="B19:D19"/>
    <mergeCell ref="B20:D20"/>
    <mergeCell ref="O4:O5"/>
    <mergeCell ref="B2:P2"/>
    <mergeCell ref="B15:D15"/>
    <mergeCell ref="B14:D14"/>
    <mergeCell ref="B13:P13"/>
    <mergeCell ref="B18:D18"/>
    <mergeCell ref="B4:B5"/>
    <mergeCell ref="B17:D17"/>
    <mergeCell ref="F4:F5"/>
    <mergeCell ref="G4:G5"/>
    <mergeCell ref="H4:L4"/>
    <mergeCell ref="N4:N5"/>
    <mergeCell ref="M4:M5"/>
    <mergeCell ref="E20:P20"/>
    <mergeCell ref="E15:P15"/>
  </mergeCells>
  <pageMargins left="0.78740157480314965" right="0.39370078740157483" top="0.78740157480314965" bottom="0.39370078740157483" header="0.31496062992125984" footer="0.31496062992125984"/>
  <pageSetup paperSize="9" scale="5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6" t="s">
        <v>35</v>
      </c>
      <c r="B5" t="e">
        <f>XLR_ERRNAME</f>
        <v>#NAME?</v>
      </c>
    </row>
    <row r="6" spans="1:14">
      <c r="A6" t="s">
        <v>36</v>
      </c>
      <c r="B6">
        <v>11514</v>
      </c>
      <c r="C6" s="27" t="s">
        <v>37</v>
      </c>
      <c r="D6">
        <v>7049</v>
      </c>
      <c r="E6" s="27" t="s">
        <v>38</v>
      </c>
      <c r="F6" s="27" t="s">
        <v>39</v>
      </c>
      <c r="G6" s="27" t="s">
        <v>40</v>
      </c>
      <c r="H6" s="27" t="s">
        <v>40</v>
      </c>
      <c r="I6" s="27" t="s">
        <v>40</v>
      </c>
      <c r="J6" s="27" t="s">
        <v>38</v>
      </c>
      <c r="K6" s="27" t="s">
        <v>41</v>
      </c>
      <c r="L6" s="27" t="s">
        <v>42</v>
      </c>
      <c r="M6" s="27" t="s">
        <v>43</v>
      </c>
      <c r="N6" s="2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2015-11-17T04:54:00Z</cp:lastPrinted>
  <dcterms:created xsi:type="dcterms:W3CDTF">2013-12-19T08:11:42Z</dcterms:created>
  <dcterms:modified xsi:type="dcterms:W3CDTF">2015-11-17T04:54:01Z</dcterms:modified>
</cp:coreProperties>
</file>